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17" i="1" l="1"/>
  <c r="A217" i="1"/>
  <c r="L216" i="1"/>
  <c r="J216" i="1"/>
  <c r="I216" i="1"/>
  <c r="H216" i="1"/>
  <c r="G216" i="1"/>
  <c r="F216" i="1"/>
  <c r="B207" i="1"/>
  <c r="A207" i="1"/>
  <c r="L206" i="1"/>
  <c r="L217" i="1" s="1"/>
  <c r="J206" i="1"/>
  <c r="J217" i="1" s="1"/>
  <c r="I206" i="1"/>
  <c r="I217" i="1" s="1"/>
  <c r="H206" i="1"/>
  <c r="H217" i="1" s="1"/>
  <c r="G206" i="1"/>
  <c r="G217" i="1" s="1"/>
  <c r="F206" i="1"/>
  <c r="F217" i="1" s="1"/>
  <c r="B101" i="1" l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F110" i="1" l="1"/>
  <c r="G110" i="1"/>
  <c r="H110" i="1"/>
  <c r="I110" i="1"/>
  <c r="J110" i="1"/>
  <c r="L110" i="1"/>
  <c r="B236" i="1"/>
  <c r="A236" i="1"/>
  <c r="L235" i="1"/>
  <c r="J235" i="1"/>
  <c r="I235" i="1"/>
  <c r="H235" i="1"/>
  <c r="G235" i="1"/>
  <c r="F235" i="1"/>
  <c r="A226" i="1"/>
  <c r="L225" i="1"/>
  <c r="L236" i="1" s="1"/>
  <c r="J225" i="1"/>
  <c r="J236" i="1" s="1"/>
  <c r="I225" i="1"/>
  <c r="I236" i="1" s="1"/>
  <c r="H225" i="1"/>
  <c r="H236" i="1" s="1"/>
  <c r="G225" i="1"/>
  <c r="G236" i="1" s="1"/>
  <c r="F225" i="1"/>
  <c r="F236" i="1" s="1"/>
  <c r="B198" i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1" i="1"/>
  <c r="A121" i="1"/>
  <c r="L120" i="1"/>
  <c r="J120" i="1"/>
  <c r="I120" i="1"/>
  <c r="H120" i="1"/>
  <c r="G120" i="1"/>
  <c r="F120" i="1"/>
  <c r="A111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H121" i="1" l="1"/>
  <c r="H179" i="1"/>
  <c r="F121" i="1"/>
  <c r="F237" i="1" s="1"/>
  <c r="J121" i="1"/>
  <c r="J237" i="1" s="1"/>
  <c r="L121" i="1"/>
  <c r="L237" i="1" s="1"/>
  <c r="I121" i="1"/>
  <c r="I237" i="1" s="1"/>
  <c r="G121" i="1"/>
  <c r="G237" i="1" s="1"/>
  <c r="H237" i="1" l="1"/>
</calcChain>
</file>

<file path=xl/sharedStrings.xml><?xml version="1.0" encoding="utf-8"?>
<sst xmlns="http://schemas.openxmlformats.org/spreadsheetml/2006/main" count="292" uniqueCount="77">
  <si>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</si>
  <si>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</si>
  <si>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</si>
  <si>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</si>
  <si>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</si>
  <si>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</si>
  <si>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</si>
  <si>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</si>
  <si>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</si>
  <si>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</si>
  <si>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</si>
  <si>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</si>
  <si>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</si>
  <si>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</si>
  <si>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</si>
  <si>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</si>
  <si>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</si>
  <si>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</si>
  <si>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</si>
  <si>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</si>
  <si>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</si>
  <si>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</si>
  <si>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</si>
  <si>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</si>
  <si>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</si>
  <si>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</si>
  <si>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</si>
  <si>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</si>
  <si>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</si>
  <si>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</si>
  <si>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</si>
  <si>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</si>
  <si>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</si>
  <si>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</si>
  <si>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</si>
  <si>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</si>
  <si>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</si>
  <si>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</si>
  <si>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</si>
  <si>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рагу овощное</t>
  </si>
  <si>
    <t>тефтели из говядины с томтным соусом</t>
  </si>
  <si>
    <t>компот из сухофруктов</t>
  </si>
  <si>
    <t>хлеб пшеничный</t>
  </si>
  <si>
    <t>хлеб ржаной</t>
  </si>
  <si>
    <t>салат из свежих огурцов</t>
  </si>
  <si>
    <t>сок</t>
  </si>
  <si>
    <t>картофель отварной в молоке</t>
  </si>
  <si>
    <t>рыба тушенная в томате с овощами</t>
  </si>
  <si>
    <t>кофейный напиток</t>
  </si>
  <si>
    <t>сыр порциями</t>
  </si>
  <si>
    <t>жаркое по-домашнему</t>
  </si>
  <si>
    <t>салат из свежих помидоров</t>
  </si>
  <si>
    <t>кисель</t>
  </si>
  <si>
    <t>йогурт</t>
  </si>
  <si>
    <t>капуста тушенная</t>
  </si>
  <si>
    <t>котлета</t>
  </si>
  <si>
    <t>чай с сахаром</t>
  </si>
  <si>
    <t>яблоко</t>
  </si>
  <si>
    <t>масло сливочное порциями</t>
  </si>
  <si>
    <t xml:space="preserve">каша "дружба" с маслом </t>
  </si>
  <si>
    <t>какао с молоком</t>
  </si>
  <si>
    <t>каша гречневая рассыпчатая</t>
  </si>
  <si>
    <t>тефтели "ёжики" в томатном соусе</t>
  </si>
  <si>
    <t>рыба тушенная в томатном соусе</t>
  </si>
  <si>
    <t>рагу из птицы</t>
  </si>
  <si>
    <t>салат из свеклы</t>
  </si>
  <si>
    <t>банан</t>
  </si>
  <si>
    <t>запеканка из творога с повидлом</t>
  </si>
  <si>
    <t>салат из моркови</t>
  </si>
  <si>
    <t>макароны отварные</t>
  </si>
  <si>
    <t>птица отварная</t>
  </si>
  <si>
    <t>чай с молоком</t>
  </si>
  <si>
    <t>омлет натуральный</t>
  </si>
  <si>
    <t xml:space="preserve">каша пшенная с маслом </t>
  </si>
  <si>
    <t xml:space="preserve">МКОУ "Осиновская ООШ" </t>
  </si>
  <si>
    <t>Директор школы</t>
  </si>
  <si>
    <t>Т.А. Предеина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</si>
</sst>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zoomScale="64" zoomScaleNormal="64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31" sqref="J2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 t="s">
        <v>75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2021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2.7</v>
      </c>
      <c r="H6" s="40">
        <v>7.8</v>
      </c>
      <c r="I6" s="40">
        <v>17.7</v>
      </c>
      <c r="J6" s="40">
        <v>149.80000000000001</v>
      </c>
      <c r="K6" s="41">
        <v>8</v>
      </c>
      <c r="L6" s="40">
        <v>7.33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120</v>
      </c>
      <c r="G7" s="43">
        <v>16.72</v>
      </c>
      <c r="H7" s="43">
        <v>19.87</v>
      </c>
      <c r="I7" s="43">
        <v>13.04</v>
      </c>
      <c r="J7" s="43">
        <v>299.07</v>
      </c>
      <c r="K7" s="44">
        <v>17</v>
      </c>
      <c r="L7" s="43">
        <v>29.67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18.2</v>
      </c>
      <c r="J8" s="43">
        <v>71.8</v>
      </c>
      <c r="K8" s="44">
        <v>30</v>
      </c>
      <c r="L8" s="43">
        <v>5.28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0.2</v>
      </c>
      <c r="I9" s="43">
        <v>20.100000000000001</v>
      </c>
      <c r="J9" s="43">
        <v>94.7</v>
      </c>
      <c r="K9" s="44">
        <v>24</v>
      </c>
      <c r="L9" s="43">
        <v>1.86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1.3</v>
      </c>
      <c r="H11" s="43">
        <v>0.2</v>
      </c>
      <c r="I11" s="43">
        <v>8.5</v>
      </c>
      <c r="J11" s="43">
        <v>40.799999999999997</v>
      </c>
      <c r="K11" s="44">
        <v>25</v>
      </c>
      <c r="L11" s="43">
        <v>1.03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60</v>
      </c>
      <c r="G12" s="43">
        <v>0.4</v>
      </c>
      <c r="H12" s="43">
        <v>5.0999999999999996</v>
      </c>
      <c r="I12" s="43">
        <v>1.4</v>
      </c>
      <c r="J12" s="43">
        <v>52.6</v>
      </c>
      <c r="K12" s="44">
        <v>2</v>
      </c>
      <c r="L12" s="43">
        <v>13.58</v>
      </c>
    </row>
    <row r="13" spans="1:12" ht="15" x14ac:dyDescent="0.25">
      <c r="A13" s="23"/>
      <c r="B13" s="15"/>
      <c r="C13" s="11"/>
      <c r="D13" s="6"/>
      <c r="E13" s="42" t="s">
        <v>45</v>
      </c>
      <c r="F13" s="43">
        <v>200</v>
      </c>
      <c r="G13" s="43">
        <v>1</v>
      </c>
      <c r="H13" s="43">
        <v>0.2</v>
      </c>
      <c r="I13" s="43">
        <v>20.2</v>
      </c>
      <c r="J13" s="43">
        <v>92</v>
      </c>
      <c r="K13" s="44">
        <v>34</v>
      </c>
      <c r="L13" s="43">
        <v>23.2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790</v>
      </c>
      <c r="G14" s="19">
        <f t="shared" ref="G14:J14" si="0">SUM(G6:G13)</f>
        <v>25.119999999999997</v>
      </c>
      <c r="H14" s="19">
        <f t="shared" si="0"/>
        <v>33.370000000000005</v>
      </c>
      <c r="I14" s="19">
        <f t="shared" si="0"/>
        <v>99.14</v>
      </c>
      <c r="J14" s="19">
        <f t="shared" si="0"/>
        <v>800.77</v>
      </c>
      <c r="K14" s="25"/>
      <c r="L14" s="19">
        <f t="shared" ref="L14" si="1">SUM(L6:L13)</f>
        <v>81.95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790</v>
      </c>
      <c r="G25" s="32">
        <f t="shared" ref="G25:J25" si="4">G14+G24</f>
        <v>25.119999999999997</v>
      </c>
      <c r="H25" s="32">
        <f t="shared" si="4"/>
        <v>33.370000000000005</v>
      </c>
      <c r="I25" s="32">
        <f t="shared" si="4"/>
        <v>99.14</v>
      </c>
      <c r="J25" s="32">
        <f t="shared" si="4"/>
        <v>800.77</v>
      </c>
      <c r="K25" s="32"/>
      <c r="L25" s="32">
        <f t="shared" ref="L25" si="5">L14+L24</f>
        <v>81.95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46</v>
      </c>
      <c r="F26" s="40">
        <v>150</v>
      </c>
      <c r="G26" s="40">
        <v>3.14</v>
      </c>
      <c r="H26" s="40">
        <v>7.05</v>
      </c>
      <c r="I26" s="40">
        <v>27.21</v>
      </c>
      <c r="J26" s="40">
        <v>182.46</v>
      </c>
      <c r="K26" s="41">
        <v>7</v>
      </c>
      <c r="L26" s="40">
        <v>13.05</v>
      </c>
    </row>
    <row r="27" spans="1:12" ht="15" x14ac:dyDescent="0.25">
      <c r="A27" s="14"/>
      <c r="B27" s="15"/>
      <c r="C27" s="11"/>
      <c r="D27" s="6"/>
      <c r="E27" s="42" t="s">
        <v>47</v>
      </c>
      <c r="F27" s="43">
        <v>90</v>
      </c>
      <c r="G27" s="43">
        <v>18.600000000000001</v>
      </c>
      <c r="H27" s="43">
        <v>10.3</v>
      </c>
      <c r="I27" s="43">
        <v>9.6</v>
      </c>
      <c r="J27" s="43">
        <v>206.1</v>
      </c>
      <c r="K27" s="44">
        <v>21</v>
      </c>
      <c r="L27" s="43">
        <v>22.27</v>
      </c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200</v>
      </c>
      <c r="G28" s="43">
        <v>3</v>
      </c>
      <c r="H28" s="43">
        <v>3</v>
      </c>
      <c r="I28" s="43">
        <v>19</v>
      </c>
      <c r="J28" s="43">
        <v>112.5</v>
      </c>
      <c r="K28" s="44">
        <v>31</v>
      </c>
      <c r="L28" s="43">
        <v>9.1</v>
      </c>
    </row>
    <row r="29" spans="1:12" ht="15" x14ac:dyDescent="0.25">
      <c r="A29" s="14"/>
      <c r="B29" s="15"/>
      <c r="C29" s="11"/>
      <c r="D29" s="7" t="s">
        <v>23</v>
      </c>
      <c r="E29" s="42" t="s">
        <v>42</v>
      </c>
      <c r="F29" s="43">
        <v>40</v>
      </c>
      <c r="G29" s="43">
        <v>3</v>
      </c>
      <c r="H29" s="43">
        <v>0.2</v>
      </c>
      <c r="I29" s="43">
        <v>20.100000000000001</v>
      </c>
      <c r="J29" s="43">
        <v>94.7</v>
      </c>
      <c r="K29" s="44">
        <v>24</v>
      </c>
      <c r="L29" s="43">
        <v>1.86</v>
      </c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43</v>
      </c>
      <c r="F31" s="43">
        <v>20</v>
      </c>
      <c r="G31" s="43">
        <v>1.3</v>
      </c>
      <c r="H31" s="43">
        <v>0.2</v>
      </c>
      <c r="I31" s="43">
        <v>8.5</v>
      </c>
      <c r="J31" s="43">
        <v>40.799999999999997</v>
      </c>
      <c r="K31" s="44">
        <v>25</v>
      </c>
      <c r="L31" s="43">
        <v>1.03</v>
      </c>
    </row>
    <row r="32" spans="1:12" ht="15" x14ac:dyDescent="0.25">
      <c r="A32" s="14"/>
      <c r="B32" s="15"/>
      <c r="C32" s="11"/>
      <c r="D32" s="6"/>
      <c r="E32" s="42" t="s">
        <v>49</v>
      </c>
      <c r="F32" s="43">
        <v>30</v>
      </c>
      <c r="G32" s="43">
        <v>6.96</v>
      </c>
      <c r="H32" s="43">
        <v>8.85</v>
      </c>
      <c r="I32" s="43">
        <v>0</v>
      </c>
      <c r="J32" s="43">
        <v>109.2</v>
      </c>
      <c r="K32" s="44">
        <v>22</v>
      </c>
      <c r="L32" s="43">
        <v>19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530</v>
      </c>
      <c r="G33" s="19">
        <f t="shared" ref="G33" si="6">SUM(G26:G32)</f>
        <v>36</v>
      </c>
      <c r="H33" s="19">
        <f t="shared" ref="H33" si="7">SUM(H26:H32)</f>
        <v>29.6</v>
      </c>
      <c r="I33" s="19">
        <f t="shared" ref="I33" si="8">SUM(I26:I32)</f>
        <v>84.41</v>
      </c>
      <c r="J33" s="19">
        <f t="shared" ref="J33:L33" si="9">SUM(J26:J32)</f>
        <v>745.76</v>
      </c>
      <c r="K33" s="25"/>
      <c r="L33" s="19">
        <f t="shared" si="9"/>
        <v>66.31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1" t="s">
        <v>4</v>
      </c>
      <c r="D44" s="52"/>
      <c r="E44" s="31"/>
      <c r="F44" s="32">
        <f>F33+F43</f>
        <v>530</v>
      </c>
      <c r="G44" s="32">
        <f t="shared" ref="G44" si="14">G33+G43</f>
        <v>36</v>
      </c>
      <c r="H44" s="32">
        <f t="shared" ref="H44" si="15">H33+H43</f>
        <v>29.6</v>
      </c>
      <c r="I44" s="32">
        <f t="shared" ref="I44" si="16">I33+I43</f>
        <v>84.41</v>
      </c>
      <c r="J44" s="32">
        <f t="shared" ref="J44:L44" si="17">J33+J43</f>
        <v>745.76</v>
      </c>
      <c r="K44" s="32"/>
      <c r="L44" s="32">
        <f t="shared" si="17"/>
        <v>66.31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50</v>
      </c>
      <c r="F45" s="40">
        <v>200</v>
      </c>
      <c r="G45" s="40">
        <v>18.420000000000002</v>
      </c>
      <c r="H45" s="40">
        <v>20.69</v>
      </c>
      <c r="I45" s="40">
        <v>19.77</v>
      </c>
      <c r="J45" s="40">
        <v>337.6</v>
      </c>
      <c r="K45" s="41">
        <v>5</v>
      </c>
      <c r="L45" s="40">
        <v>38.69</v>
      </c>
    </row>
    <row r="46" spans="1:12" ht="15" x14ac:dyDescent="0.25">
      <c r="A46" s="23"/>
      <c r="B46" s="15"/>
      <c r="C46" s="11"/>
      <c r="D46" s="6"/>
      <c r="E46" s="42" t="s">
        <v>51</v>
      </c>
      <c r="F46" s="43">
        <v>60</v>
      </c>
      <c r="G46" s="43">
        <v>0.6</v>
      </c>
      <c r="H46" s="43">
        <v>6.1</v>
      </c>
      <c r="I46" s="43">
        <v>2.1</v>
      </c>
      <c r="J46" s="43">
        <v>66.900000000000006</v>
      </c>
      <c r="K46" s="44">
        <v>3</v>
      </c>
      <c r="L46" s="43">
        <v>14.34</v>
      </c>
    </row>
    <row r="47" spans="1:12" ht="15" x14ac:dyDescent="0.25">
      <c r="A47" s="23"/>
      <c r="B47" s="15"/>
      <c r="C47" s="11"/>
      <c r="D47" s="7" t="s">
        <v>22</v>
      </c>
      <c r="E47" s="42" t="s">
        <v>52</v>
      </c>
      <c r="F47" s="43">
        <v>200</v>
      </c>
      <c r="G47" s="43">
        <v>1.36</v>
      </c>
      <c r="H47" s="43">
        <v>0</v>
      </c>
      <c r="I47" s="43">
        <v>29.02</v>
      </c>
      <c r="J47" s="43">
        <v>116.19</v>
      </c>
      <c r="K47" s="44">
        <v>29</v>
      </c>
      <c r="L47" s="43">
        <v>4.38</v>
      </c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3</v>
      </c>
      <c r="H48" s="43">
        <v>0.2</v>
      </c>
      <c r="I48" s="43">
        <v>20.100000000000001</v>
      </c>
      <c r="J48" s="43">
        <v>94.7</v>
      </c>
      <c r="K48" s="44">
        <v>24</v>
      </c>
      <c r="L48" s="43">
        <v>1.86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43</v>
      </c>
      <c r="F50" s="43">
        <v>20</v>
      </c>
      <c r="G50" s="43">
        <v>1.3</v>
      </c>
      <c r="H50" s="43">
        <v>0.2</v>
      </c>
      <c r="I50" s="43">
        <v>8.5</v>
      </c>
      <c r="J50" s="43">
        <v>40.799999999999997</v>
      </c>
      <c r="K50" s="44">
        <v>25</v>
      </c>
      <c r="L50" s="43">
        <v>1.03</v>
      </c>
    </row>
    <row r="51" spans="1:12" ht="15" x14ac:dyDescent="0.25">
      <c r="A51" s="23"/>
      <c r="B51" s="15"/>
      <c r="C51" s="11"/>
      <c r="D51" s="6"/>
      <c r="E51" s="42" t="s">
        <v>53</v>
      </c>
      <c r="F51" s="43">
        <v>150</v>
      </c>
      <c r="G51" s="43">
        <v>4.2</v>
      </c>
      <c r="H51" s="43">
        <v>3.7</v>
      </c>
      <c r="I51" s="43">
        <v>6.7</v>
      </c>
      <c r="J51" s="43">
        <v>84.7</v>
      </c>
      <c r="K51" s="44">
        <v>32</v>
      </c>
      <c r="L51" s="43">
        <v>15.11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670</v>
      </c>
      <c r="G52" s="19">
        <f t="shared" ref="G52" si="18">SUM(G45:G51)</f>
        <v>28.880000000000003</v>
      </c>
      <c r="H52" s="19">
        <f t="shared" ref="H52" si="19">SUM(H45:H51)</f>
        <v>30.889999999999997</v>
      </c>
      <c r="I52" s="19">
        <f t="shared" ref="I52" si="20">SUM(I45:I51)</f>
        <v>86.190000000000012</v>
      </c>
      <c r="J52" s="19">
        <f t="shared" ref="J52:L52" si="21">SUM(J45:J51)</f>
        <v>740.8900000000001</v>
      </c>
      <c r="K52" s="25"/>
      <c r="L52" s="19">
        <f t="shared" si="21"/>
        <v>75.41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670</v>
      </c>
      <c r="G63" s="32">
        <f t="shared" ref="G63" si="26">G52+G62</f>
        <v>28.880000000000003</v>
      </c>
      <c r="H63" s="32">
        <f t="shared" ref="H63" si="27">H52+H62</f>
        <v>30.889999999999997</v>
      </c>
      <c r="I63" s="32">
        <f t="shared" ref="I63" si="28">I52+I62</f>
        <v>86.190000000000012</v>
      </c>
      <c r="J63" s="32">
        <f t="shared" ref="J63:L63" si="29">J52+J62</f>
        <v>740.8900000000001</v>
      </c>
      <c r="K63" s="32"/>
      <c r="L63" s="32">
        <f t="shared" si="29"/>
        <v>75.41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54</v>
      </c>
      <c r="F64" s="40">
        <v>150</v>
      </c>
      <c r="G64" s="40">
        <v>3.4</v>
      </c>
      <c r="H64" s="40">
        <v>4</v>
      </c>
      <c r="I64" s="40">
        <v>14</v>
      </c>
      <c r="J64" s="40">
        <v>104.9</v>
      </c>
      <c r="K64" s="41">
        <v>6</v>
      </c>
      <c r="L64" s="40">
        <v>8.0399999999999991</v>
      </c>
    </row>
    <row r="65" spans="1:12" ht="15" x14ac:dyDescent="0.25">
      <c r="A65" s="23"/>
      <c r="B65" s="15"/>
      <c r="C65" s="11"/>
      <c r="D65" s="6"/>
      <c r="E65" s="42" t="s">
        <v>55</v>
      </c>
      <c r="F65" s="43">
        <v>90</v>
      </c>
      <c r="G65" s="43">
        <v>15</v>
      </c>
      <c r="H65" s="43">
        <v>16.3</v>
      </c>
      <c r="I65" s="43">
        <v>11.8</v>
      </c>
      <c r="J65" s="43">
        <v>242.5</v>
      </c>
      <c r="K65" s="44">
        <v>18</v>
      </c>
      <c r="L65" s="43">
        <v>29.39</v>
      </c>
    </row>
    <row r="66" spans="1:12" ht="15" x14ac:dyDescent="0.25">
      <c r="A66" s="23"/>
      <c r="B66" s="15"/>
      <c r="C66" s="11"/>
      <c r="D66" s="7" t="s">
        <v>22</v>
      </c>
      <c r="E66" s="42" t="s">
        <v>56</v>
      </c>
      <c r="F66" s="43">
        <v>200</v>
      </c>
      <c r="G66" s="43">
        <v>0.2</v>
      </c>
      <c r="H66" s="43">
        <v>0</v>
      </c>
      <c r="I66" s="43">
        <v>14.1</v>
      </c>
      <c r="J66" s="43">
        <v>56.2</v>
      </c>
      <c r="K66" s="44">
        <v>26</v>
      </c>
      <c r="L66" s="43">
        <v>1.94</v>
      </c>
    </row>
    <row r="67" spans="1:12" ht="15" x14ac:dyDescent="0.25">
      <c r="A67" s="23"/>
      <c r="B67" s="15"/>
      <c r="C67" s="11"/>
      <c r="D67" s="7" t="s">
        <v>23</v>
      </c>
      <c r="E67" s="42" t="s">
        <v>42</v>
      </c>
      <c r="F67" s="43">
        <v>40</v>
      </c>
      <c r="G67" s="43">
        <v>3</v>
      </c>
      <c r="H67" s="43">
        <v>0.2</v>
      </c>
      <c r="I67" s="43">
        <v>20.100000000000001</v>
      </c>
      <c r="J67" s="43">
        <v>94.7</v>
      </c>
      <c r="K67" s="44">
        <v>24</v>
      </c>
      <c r="L67" s="43">
        <v>1.86</v>
      </c>
    </row>
    <row r="68" spans="1:12" ht="15" x14ac:dyDescent="0.25">
      <c r="A68" s="23"/>
      <c r="B68" s="15"/>
      <c r="C68" s="11"/>
      <c r="D68" s="7" t="s">
        <v>24</v>
      </c>
      <c r="E68" s="42" t="s">
        <v>57</v>
      </c>
      <c r="F68" s="43">
        <v>180</v>
      </c>
      <c r="G68" s="43">
        <v>0.7</v>
      </c>
      <c r="H68" s="43">
        <v>0.7</v>
      </c>
      <c r="I68" s="43">
        <v>17.600000000000001</v>
      </c>
      <c r="J68" s="43">
        <v>84.6</v>
      </c>
      <c r="K68" s="44">
        <v>33</v>
      </c>
      <c r="L68" s="43">
        <v>22.68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20</v>
      </c>
      <c r="G69" s="43">
        <v>1.3</v>
      </c>
      <c r="H69" s="43">
        <v>0.2</v>
      </c>
      <c r="I69" s="43">
        <v>8.5</v>
      </c>
      <c r="J69" s="43">
        <v>40.799999999999997</v>
      </c>
      <c r="K69" s="44">
        <v>25</v>
      </c>
      <c r="L69" s="43">
        <v>1.03</v>
      </c>
    </row>
    <row r="70" spans="1:12" ht="15" x14ac:dyDescent="0.25">
      <c r="A70" s="23"/>
      <c r="B70" s="15"/>
      <c r="C70" s="11"/>
      <c r="D70" s="6"/>
      <c r="E70" s="42" t="s">
        <v>58</v>
      </c>
      <c r="F70" s="43">
        <v>15</v>
      </c>
      <c r="G70" s="43">
        <v>0.15</v>
      </c>
      <c r="H70" s="43">
        <v>10.8</v>
      </c>
      <c r="I70" s="43">
        <v>0.15</v>
      </c>
      <c r="J70" s="43">
        <v>99</v>
      </c>
      <c r="K70" s="44">
        <v>23</v>
      </c>
      <c r="L70" s="43">
        <v>11.25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695</v>
      </c>
      <c r="G71" s="19">
        <f t="shared" ref="G71" si="30">SUM(G64:G70)</f>
        <v>23.749999999999996</v>
      </c>
      <c r="H71" s="19">
        <f t="shared" ref="H71" si="31">SUM(H64:H70)</f>
        <v>32.200000000000003</v>
      </c>
      <c r="I71" s="19">
        <f t="shared" ref="I71" si="32">SUM(I64:I70)</f>
        <v>86.25</v>
      </c>
      <c r="J71" s="19">
        <f t="shared" ref="J71:L71" si="33">SUM(J64:J70)</f>
        <v>722.69999999999993</v>
      </c>
      <c r="K71" s="25"/>
      <c r="L71" s="19">
        <f t="shared" si="33"/>
        <v>76.19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1" t="s">
        <v>4</v>
      </c>
      <c r="D82" s="52"/>
      <c r="E82" s="31"/>
      <c r="F82" s="32">
        <f>F71+F81</f>
        <v>695</v>
      </c>
      <c r="G82" s="32">
        <f t="shared" ref="G82" si="38">G71+G81</f>
        <v>23.749999999999996</v>
      </c>
      <c r="H82" s="32">
        <f t="shared" ref="H82" si="39">H71+H81</f>
        <v>32.200000000000003</v>
      </c>
      <c r="I82" s="32">
        <f t="shared" ref="I82" si="40">I71+I81</f>
        <v>86.25</v>
      </c>
      <c r="J82" s="32">
        <f t="shared" ref="J82:L82" si="41">J71+J81</f>
        <v>722.69999999999993</v>
      </c>
      <c r="K82" s="32"/>
      <c r="L82" s="32">
        <f t="shared" si="41"/>
        <v>76.19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59</v>
      </c>
      <c r="F83" s="40">
        <v>205</v>
      </c>
      <c r="G83" s="40">
        <v>6.55</v>
      </c>
      <c r="H83" s="40">
        <v>8.33</v>
      </c>
      <c r="I83" s="40">
        <v>35.090000000000003</v>
      </c>
      <c r="J83" s="40">
        <v>241.11</v>
      </c>
      <c r="K83" s="41">
        <v>13</v>
      </c>
      <c r="L83" s="40">
        <v>14.12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60</v>
      </c>
      <c r="F85" s="43">
        <v>200</v>
      </c>
      <c r="G85" s="43">
        <v>3.3</v>
      </c>
      <c r="H85" s="43">
        <v>3.3</v>
      </c>
      <c r="I85" s="43">
        <v>18.2</v>
      </c>
      <c r="J85" s="43">
        <v>113.1</v>
      </c>
      <c r="K85" s="44">
        <v>28</v>
      </c>
      <c r="L85" s="43">
        <v>8.7100000000000009</v>
      </c>
    </row>
    <row r="86" spans="1:12" ht="15" x14ac:dyDescent="0.25">
      <c r="A86" s="23"/>
      <c r="B86" s="15"/>
      <c r="C86" s="11"/>
      <c r="D86" s="7" t="s">
        <v>23</v>
      </c>
      <c r="E86" s="42" t="s">
        <v>42</v>
      </c>
      <c r="F86" s="43">
        <v>40</v>
      </c>
      <c r="G86" s="43">
        <v>3</v>
      </c>
      <c r="H86" s="43">
        <v>0.2</v>
      </c>
      <c r="I86" s="43">
        <v>20.100000000000001</v>
      </c>
      <c r="J86" s="43">
        <v>94.7</v>
      </c>
      <c r="K86" s="44">
        <v>24</v>
      </c>
      <c r="L86" s="43">
        <v>1.86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43</v>
      </c>
      <c r="F88" s="43">
        <v>20</v>
      </c>
      <c r="G88" s="43">
        <v>1.3</v>
      </c>
      <c r="H88" s="43">
        <v>0.2</v>
      </c>
      <c r="I88" s="43">
        <v>8.5</v>
      </c>
      <c r="J88" s="43">
        <v>40.799999999999997</v>
      </c>
      <c r="K88" s="44">
        <v>25</v>
      </c>
      <c r="L88" s="43">
        <v>1.03</v>
      </c>
    </row>
    <row r="89" spans="1:12" ht="15" x14ac:dyDescent="0.25">
      <c r="A89" s="23"/>
      <c r="B89" s="15"/>
      <c r="C89" s="11"/>
      <c r="D89" s="6"/>
      <c r="E89" s="42" t="s">
        <v>45</v>
      </c>
      <c r="F89" s="43">
        <v>200</v>
      </c>
      <c r="G89" s="43">
        <v>1</v>
      </c>
      <c r="H89" s="43">
        <v>0.2</v>
      </c>
      <c r="I89" s="43">
        <v>20.2</v>
      </c>
      <c r="J89" s="43">
        <v>92</v>
      </c>
      <c r="K89" s="44">
        <v>34</v>
      </c>
      <c r="L89" s="43">
        <v>23.2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665</v>
      </c>
      <c r="G90" s="19">
        <f t="shared" ref="G90:J90" si="42">SUM(G83:G89)</f>
        <v>15.15</v>
      </c>
      <c r="H90" s="19">
        <f t="shared" si="42"/>
        <v>12.229999999999997</v>
      </c>
      <c r="I90" s="19">
        <f t="shared" si="42"/>
        <v>102.09000000000002</v>
      </c>
      <c r="J90" s="19">
        <f t="shared" si="42"/>
        <v>581.71</v>
      </c>
      <c r="K90" s="25"/>
      <c r="L90" s="19">
        <f t="shared" ref="L90" si="43">SUM(L83:L89)</f>
        <v>48.92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:J100" si="44">SUM(G91:G99)</f>
        <v>0</v>
      </c>
      <c r="H100" s="19">
        <f t="shared" si="44"/>
        <v>0</v>
      </c>
      <c r="I100" s="19">
        <f t="shared" si="44"/>
        <v>0</v>
      </c>
      <c r="J100" s="19">
        <f t="shared" si="44"/>
        <v>0</v>
      </c>
      <c r="K100" s="25"/>
      <c r="L100" s="19">
        <f t="shared" ref="L100" si="45">SUM(L91:L99)</f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665</v>
      </c>
      <c r="G101" s="32">
        <f t="shared" ref="G101:J101" si="46">G90+G100</f>
        <v>15.15</v>
      </c>
      <c r="H101" s="32">
        <f t="shared" si="46"/>
        <v>12.229999999999997</v>
      </c>
      <c r="I101" s="32">
        <f t="shared" si="46"/>
        <v>102.09000000000002</v>
      </c>
      <c r="J101" s="32">
        <f t="shared" si="46"/>
        <v>581.71</v>
      </c>
      <c r="K101" s="32"/>
      <c r="L101" s="32">
        <f t="shared" ref="L101" si="47">L90+L100</f>
        <v>48.92</v>
      </c>
    </row>
    <row r="102" spans="1:12" ht="15" x14ac:dyDescent="0.25">
      <c r="A102" s="20">
        <v>1</v>
      </c>
      <c r="B102" s="21">
        <v>6</v>
      </c>
      <c r="C102" s="22" t="s">
        <v>20</v>
      </c>
      <c r="D102" s="5" t="s">
        <v>21</v>
      </c>
      <c r="E102" s="39" t="s">
        <v>69</v>
      </c>
      <c r="F102" s="40">
        <v>150</v>
      </c>
      <c r="G102" s="40">
        <v>5.52</v>
      </c>
      <c r="H102" s="40">
        <v>5.3</v>
      </c>
      <c r="I102" s="40">
        <v>35.33</v>
      </c>
      <c r="J102" s="40">
        <v>211.1</v>
      </c>
      <c r="K102" s="41">
        <v>10</v>
      </c>
      <c r="L102" s="40">
        <v>7.95</v>
      </c>
    </row>
    <row r="103" spans="1:12" ht="15" x14ac:dyDescent="0.25">
      <c r="A103" s="23"/>
      <c r="B103" s="15"/>
      <c r="C103" s="11"/>
      <c r="D103" s="6"/>
      <c r="E103" s="42" t="s">
        <v>70</v>
      </c>
      <c r="F103" s="43">
        <v>90</v>
      </c>
      <c r="G103" s="43">
        <v>15.6</v>
      </c>
      <c r="H103" s="43">
        <v>15.5</v>
      </c>
      <c r="I103" s="43">
        <v>0.3</v>
      </c>
      <c r="J103" s="43">
        <v>194.2</v>
      </c>
      <c r="K103" s="44">
        <v>20</v>
      </c>
      <c r="L103" s="43">
        <v>37.82</v>
      </c>
    </row>
    <row r="104" spans="1:12" ht="15" x14ac:dyDescent="0.25">
      <c r="A104" s="23"/>
      <c r="B104" s="15"/>
      <c r="C104" s="11"/>
      <c r="D104" s="7" t="s">
        <v>22</v>
      </c>
      <c r="E104" s="42" t="s">
        <v>71</v>
      </c>
      <c r="F104" s="43">
        <v>200</v>
      </c>
      <c r="G104" s="43">
        <v>1.5</v>
      </c>
      <c r="H104" s="43">
        <v>1.2</v>
      </c>
      <c r="I104" s="43">
        <v>14.4</v>
      </c>
      <c r="J104" s="43">
        <v>72.400000000000006</v>
      </c>
      <c r="K104" s="44">
        <v>27</v>
      </c>
      <c r="L104" s="43">
        <v>6.83</v>
      </c>
    </row>
    <row r="105" spans="1:12" ht="15" x14ac:dyDescent="0.25">
      <c r="A105" s="23"/>
      <c r="B105" s="15"/>
      <c r="C105" s="11"/>
      <c r="D105" s="7" t="s">
        <v>23</v>
      </c>
      <c r="E105" s="42" t="s">
        <v>42</v>
      </c>
      <c r="F105" s="43">
        <v>40</v>
      </c>
      <c r="G105" s="43">
        <v>3</v>
      </c>
      <c r="H105" s="43">
        <v>0.2</v>
      </c>
      <c r="I105" s="43">
        <v>20.100000000000001</v>
      </c>
      <c r="J105" s="43">
        <v>94.7</v>
      </c>
      <c r="K105" s="44">
        <v>24</v>
      </c>
      <c r="L105" s="43">
        <v>1.86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20</v>
      </c>
      <c r="G107" s="43">
        <v>1.3</v>
      </c>
      <c r="H107" s="43">
        <v>0.2</v>
      </c>
      <c r="I107" s="43">
        <v>8.5</v>
      </c>
      <c r="J107" s="43">
        <v>40.799999999999997</v>
      </c>
      <c r="K107" s="44">
        <v>25</v>
      </c>
      <c r="L107" s="43">
        <v>1.03</v>
      </c>
    </row>
    <row r="108" spans="1:12" ht="15" x14ac:dyDescent="0.25">
      <c r="A108" s="23"/>
      <c r="B108" s="15"/>
      <c r="C108" s="11"/>
      <c r="D108" s="6"/>
      <c r="E108" s="42" t="s">
        <v>44</v>
      </c>
      <c r="F108" s="43">
        <v>60</v>
      </c>
      <c r="G108" s="43">
        <v>0.4</v>
      </c>
      <c r="H108" s="43">
        <v>5.0999999999999996</v>
      </c>
      <c r="I108" s="43">
        <v>1.4</v>
      </c>
      <c r="J108" s="43">
        <v>52.6</v>
      </c>
      <c r="K108" s="44">
        <v>2</v>
      </c>
      <c r="L108" s="43">
        <v>13.58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SUM(F102:F109)</f>
        <v>560</v>
      </c>
      <c r="G110" s="19">
        <f>SUM(G102:G109)</f>
        <v>27.319999999999997</v>
      </c>
      <c r="H110" s="19">
        <f>SUM(H102:H109)</f>
        <v>27.5</v>
      </c>
      <c r="I110" s="19">
        <f>SUM(I102:I109)</f>
        <v>80.03</v>
      </c>
      <c r="J110" s="19">
        <f>SUM(J102:J109)</f>
        <v>665.8</v>
      </c>
      <c r="K110" s="25"/>
      <c r="L110" s="19">
        <f>SUM(L102:L109)</f>
        <v>69.070000000000007</v>
      </c>
    </row>
    <row r="111" spans="1:12" ht="15" x14ac:dyDescent="0.25">
      <c r="A111" s="26">
        <f>A102</f>
        <v>1</v>
      </c>
      <c r="B111" s="13">
        <v>6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" si="48">SUM(G111:G119)</f>
        <v>0</v>
      </c>
      <c r="H120" s="19">
        <f t="shared" ref="H120" si="49">SUM(H111:H119)</f>
        <v>0</v>
      </c>
      <c r="I120" s="19">
        <f t="shared" ref="I120" si="50">SUM(I111:I119)</f>
        <v>0</v>
      </c>
      <c r="J120" s="19">
        <f t="shared" ref="J120:L120" si="51">SUM(J111:J119)</f>
        <v>0</v>
      </c>
      <c r="K120" s="25"/>
      <c r="L120" s="19">
        <f t="shared" si="51"/>
        <v>0</v>
      </c>
    </row>
    <row r="121" spans="1:12" ht="15.75" thickBot="1" x14ac:dyDescent="0.25">
      <c r="A121" s="29">
        <f>A102</f>
        <v>1</v>
      </c>
      <c r="B121" s="30">
        <f>B102</f>
        <v>6</v>
      </c>
      <c r="C121" s="51" t="s">
        <v>4</v>
      </c>
      <c r="D121" s="52"/>
      <c r="E121" s="31"/>
      <c r="F121" s="32">
        <f>F110+F120</f>
        <v>560</v>
      </c>
      <c r="G121" s="32">
        <f t="shared" ref="G121" si="52">G110+G120</f>
        <v>27.319999999999997</v>
      </c>
      <c r="H121" s="32">
        <f t="shared" ref="H121" si="53">H110+H120</f>
        <v>27.5</v>
      </c>
      <c r="I121" s="32">
        <f t="shared" ref="I121" si="54">I110+I120</f>
        <v>80.03</v>
      </c>
      <c r="J121" s="32">
        <f t="shared" ref="J121:L121" si="55">J110+J120</f>
        <v>665.8</v>
      </c>
      <c r="K121" s="32"/>
      <c r="L121" s="32">
        <f t="shared" si="55"/>
        <v>69.070000000000007</v>
      </c>
    </row>
    <row r="122" spans="1:12" ht="15" x14ac:dyDescent="0.25">
      <c r="A122" s="20">
        <v>2</v>
      </c>
      <c r="B122" s="21">
        <v>1</v>
      </c>
      <c r="C122" s="22" t="s">
        <v>20</v>
      </c>
      <c r="D122" s="5" t="s">
        <v>21</v>
      </c>
      <c r="E122" s="39" t="s">
        <v>61</v>
      </c>
      <c r="F122" s="40">
        <v>150</v>
      </c>
      <c r="G122" s="40">
        <v>8.3000000000000007</v>
      </c>
      <c r="H122" s="40">
        <v>6.1</v>
      </c>
      <c r="I122" s="40">
        <v>35.9</v>
      </c>
      <c r="J122" s="40">
        <v>225</v>
      </c>
      <c r="K122" s="41">
        <v>11</v>
      </c>
      <c r="L122" s="40">
        <v>8.48</v>
      </c>
    </row>
    <row r="123" spans="1:12" ht="15" x14ac:dyDescent="0.25">
      <c r="A123" s="23"/>
      <c r="B123" s="15"/>
      <c r="C123" s="11"/>
      <c r="D123" s="6"/>
      <c r="E123" s="42" t="s">
        <v>62</v>
      </c>
      <c r="F123" s="43">
        <v>120</v>
      </c>
      <c r="G123" s="43">
        <v>11.98</v>
      </c>
      <c r="H123" s="43">
        <v>18.5</v>
      </c>
      <c r="I123" s="43">
        <v>13.94</v>
      </c>
      <c r="J123" s="43">
        <v>271.18</v>
      </c>
      <c r="K123" s="44">
        <v>16</v>
      </c>
      <c r="L123" s="43">
        <v>30.6</v>
      </c>
    </row>
    <row r="124" spans="1:12" ht="15" x14ac:dyDescent="0.25">
      <c r="A124" s="23"/>
      <c r="B124" s="15"/>
      <c r="C124" s="11"/>
      <c r="D124" s="7" t="s">
        <v>22</v>
      </c>
      <c r="E124" s="42" t="s">
        <v>41</v>
      </c>
      <c r="F124" s="43">
        <v>200</v>
      </c>
      <c r="G124" s="43">
        <v>0</v>
      </c>
      <c r="H124" s="43">
        <v>0</v>
      </c>
      <c r="I124" s="43">
        <v>18.2</v>
      </c>
      <c r="J124" s="43">
        <v>71.8</v>
      </c>
      <c r="K124" s="44">
        <v>30</v>
      </c>
      <c r="L124" s="43">
        <v>5.28</v>
      </c>
    </row>
    <row r="125" spans="1:12" ht="15" x14ac:dyDescent="0.25">
      <c r="A125" s="23"/>
      <c r="B125" s="15"/>
      <c r="C125" s="11"/>
      <c r="D125" s="7" t="s">
        <v>23</v>
      </c>
      <c r="E125" s="42" t="s">
        <v>42</v>
      </c>
      <c r="F125" s="43">
        <v>40</v>
      </c>
      <c r="G125" s="43">
        <v>3</v>
      </c>
      <c r="H125" s="43">
        <v>0.2</v>
      </c>
      <c r="I125" s="43">
        <v>20.100000000000001</v>
      </c>
      <c r="J125" s="43">
        <v>94.7</v>
      </c>
      <c r="K125" s="44">
        <v>24</v>
      </c>
      <c r="L125" s="43">
        <v>1.86</v>
      </c>
    </row>
    <row r="126" spans="1:12" ht="15" x14ac:dyDescent="0.25">
      <c r="A126" s="23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 t="s">
        <v>43</v>
      </c>
      <c r="F127" s="43">
        <v>20</v>
      </c>
      <c r="G127" s="43">
        <v>1.3</v>
      </c>
      <c r="H127" s="43">
        <v>0.2</v>
      </c>
      <c r="I127" s="43">
        <v>8.5</v>
      </c>
      <c r="J127" s="43">
        <v>40.799999999999997</v>
      </c>
      <c r="K127" s="44">
        <v>25</v>
      </c>
      <c r="L127" s="43">
        <v>1.03</v>
      </c>
    </row>
    <row r="128" spans="1:12" ht="15" x14ac:dyDescent="0.25">
      <c r="A128" s="23"/>
      <c r="B128" s="15"/>
      <c r="C128" s="11"/>
      <c r="D128" s="6"/>
      <c r="E128" s="42" t="s">
        <v>51</v>
      </c>
      <c r="F128" s="43">
        <v>60</v>
      </c>
      <c r="G128" s="43">
        <v>0.6</v>
      </c>
      <c r="H128" s="43">
        <v>6.1</v>
      </c>
      <c r="I128" s="43">
        <v>2.1</v>
      </c>
      <c r="J128" s="43">
        <v>66.900000000000006</v>
      </c>
      <c r="K128" s="44">
        <v>3</v>
      </c>
      <c r="L128" s="43">
        <v>14.34</v>
      </c>
    </row>
    <row r="129" spans="1:12" ht="15" x14ac:dyDescent="0.25">
      <c r="A129" s="23"/>
      <c r="B129" s="15"/>
      <c r="C129" s="11"/>
      <c r="D129" s="6"/>
      <c r="E129" s="42" t="s">
        <v>53</v>
      </c>
      <c r="F129" s="43">
        <v>150</v>
      </c>
      <c r="G129" s="43">
        <v>4.2</v>
      </c>
      <c r="H129" s="43">
        <v>3.7</v>
      </c>
      <c r="I129" s="43">
        <v>6.7</v>
      </c>
      <c r="J129" s="43">
        <v>84.7</v>
      </c>
      <c r="K129" s="44">
        <v>32</v>
      </c>
      <c r="L129" s="43">
        <v>15.11</v>
      </c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SUM(F122:F129)</f>
        <v>740</v>
      </c>
      <c r="G130" s="19">
        <f t="shared" ref="G130:J130" si="56">SUM(G122:G129)</f>
        <v>29.380000000000003</v>
      </c>
      <c r="H130" s="19">
        <f t="shared" si="56"/>
        <v>34.800000000000004</v>
      </c>
      <c r="I130" s="19">
        <f t="shared" si="56"/>
        <v>105.43999999999998</v>
      </c>
      <c r="J130" s="19">
        <f t="shared" si="56"/>
        <v>855.08</v>
      </c>
      <c r="K130" s="25"/>
      <c r="L130" s="19">
        <f t="shared" ref="L130" si="57">SUM(L122:L129)</f>
        <v>76.7</v>
      </c>
    </row>
    <row r="131" spans="1:12" ht="15" x14ac:dyDescent="0.25">
      <c r="A131" s="26">
        <f>A122</f>
        <v>2</v>
      </c>
      <c r="B131" s="13">
        <f>B122</f>
        <v>1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58">SUM(G131:G139)</f>
        <v>0</v>
      </c>
      <c r="H140" s="19">
        <f t="shared" si="58"/>
        <v>0</v>
      </c>
      <c r="I140" s="19">
        <f t="shared" si="58"/>
        <v>0</v>
      </c>
      <c r="J140" s="19">
        <f t="shared" si="58"/>
        <v>0</v>
      </c>
      <c r="K140" s="25"/>
      <c r="L140" s="19">
        <f t="shared" ref="L140" si="59">SUM(L131:L139)</f>
        <v>0</v>
      </c>
    </row>
    <row r="141" spans="1:12" ht="15.75" thickBot="1" x14ac:dyDescent="0.25">
      <c r="A141" s="29">
        <f>A122</f>
        <v>2</v>
      </c>
      <c r="B141" s="30">
        <f>B122</f>
        <v>1</v>
      </c>
      <c r="C141" s="51" t="s">
        <v>4</v>
      </c>
      <c r="D141" s="52"/>
      <c r="E141" s="31"/>
      <c r="F141" s="32">
        <f>F130+F140</f>
        <v>740</v>
      </c>
      <c r="G141" s="32">
        <f t="shared" ref="G141" si="60">G130+G140</f>
        <v>29.380000000000003</v>
      </c>
      <c r="H141" s="32">
        <f t="shared" ref="H141" si="61">H130+H140</f>
        <v>34.800000000000004</v>
      </c>
      <c r="I141" s="32">
        <f t="shared" ref="I141" si="62">I130+I140</f>
        <v>105.43999999999998</v>
      </c>
      <c r="J141" s="32">
        <f t="shared" ref="J141:L141" si="63">J130+J140</f>
        <v>855.08</v>
      </c>
      <c r="K141" s="32"/>
      <c r="L141" s="32">
        <f t="shared" si="63"/>
        <v>76.7</v>
      </c>
    </row>
    <row r="142" spans="1:12" ht="15" x14ac:dyDescent="0.25">
      <c r="A142" s="14">
        <v>2</v>
      </c>
      <c r="B142" s="15">
        <v>2</v>
      </c>
      <c r="C142" s="22" t="s">
        <v>20</v>
      </c>
      <c r="D142" s="5" t="s">
        <v>21</v>
      </c>
      <c r="E142" s="39" t="s">
        <v>46</v>
      </c>
      <c r="F142" s="40">
        <v>150</v>
      </c>
      <c r="G142" s="40">
        <v>3.14</v>
      </c>
      <c r="H142" s="40">
        <v>7.05</v>
      </c>
      <c r="I142" s="40">
        <v>27.21</v>
      </c>
      <c r="J142" s="40">
        <v>182.46</v>
      </c>
      <c r="K142" s="41">
        <v>7</v>
      </c>
      <c r="L142" s="40">
        <v>13.05</v>
      </c>
    </row>
    <row r="143" spans="1:12" ht="15" x14ac:dyDescent="0.25">
      <c r="A143" s="14"/>
      <c r="B143" s="15"/>
      <c r="C143" s="11"/>
      <c r="D143" s="6"/>
      <c r="E143" s="42" t="s">
        <v>63</v>
      </c>
      <c r="F143" s="43">
        <v>90</v>
      </c>
      <c r="G143" s="43">
        <v>18.600000000000001</v>
      </c>
      <c r="H143" s="43">
        <v>10.3</v>
      </c>
      <c r="I143" s="43">
        <v>9.6</v>
      </c>
      <c r="J143" s="43">
        <v>20.61</v>
      </c>
      <c r="K143" s="44">
        <v>21</v>
      </c>
      <c r="L143" s="43">
        <v>22.27</v>
      </c>
    </row>
    <row r="144" spans="1:12" ht="15" x14ac:dyDescent="0.25">
      <c r="A144" s="14"/>
      <c r="B144" s="15"/>
      <c r="C144" s="11"/>
      <c r="D144" s="7" t="s">
        <v>22</v>
      </c>
      <c r="E144" s="42" t="s">
        <v>48</v>
      </c>
      <c r="F144" s="43">
        <v>200</v>
      </c>
      <c r="G144" s="43">
        <v>3</v>
      </c>
      <c r="H144" s="43">
        <v>3</v>
      </c>
      <c r="I144" s="43">
        <v>19</v>
      </c>
      <c r="J144" s="43">
        <v>112.5</v>
      </c>
      <c r="K144" s="44">
        <v>31</v>
      </c>
      <c r="L144" s="43">
        <v>9.1</v>
      </c>
    </row>
    <row r="145" spans="1:12" ht="15.75" customHeight="1" x14ac:dyDescent="0.25">
      <c r="A145" s="14"/>
      <c r="B145" s="15"/>
      <c r="C145" s="11"/>
      <c r="D145" s="7" t="s">
        <v>23</v>
      </c>
      <c r="E145" s="42" t="s">
        <v>42</v>
      </c>
      <c r="F145" s="43">
        <v>40</v>
      </c>
      <c r="G145" s="43">
        <v>3</v>
      </c>
      <c r="H145" s="43">
        <v>0.2</v>
      </c>
      <c r="I145" s="43">
        <v>20.100000000000001</v>
      </c>
      <c r="J145" s="43">
        <v>94.7</v>
      </c>
      <c r="K145" s="44">
        <v>24</v>
      </c>
      <c r="L145" s="43">
        <v>1.86</v>
      </c>
    </row>
    <row r="146" spans="1:12" ht="15" x14ac:dyDescent="0.25">
      <c r="A146" s="14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 t="s">
        <v>43</v>
      </c>
      <c r="F147" s="43">
        <v>20</v>
      </c>
      <c r="G147" s="43">
        <v>1.3</v>
      </c>
      <c r="H147" s="43">
        <v>0.2</v>
      </c>
      <c r="I147" s="43">
        <v>8.5</v>
      </c>
      <c r="J147" s="43">
        <v>40.799999999999997</v>
      </c>
      <c r="K147" s="44">
        <v>25</v>
      </c>
      <c r="L147" s="43">
        <v>1.03</v>
      </c>
    </row>
    <row r="148" spans="1:12" ht="15" x14ac:dyDescent="0.25">
      <c r="A148" s="14"/>
      <c r="B148" s="15"/>
      <c r="C148" s="11"/>
      <c r="D148" s="6"/>
      <c r="E148" s="42" t="s">
        <v>58</v>
      </c>
      <c r="F148" s="43">
        <v>15</v>
      </c>
      <c r="G148" s="43">
        <v>0.15</v>
      </c>
      <c r="H148" s="43">
        <v>10.8</v>
      </c>
      <c r="I148" s="43">
        <v>0.15</v>
      </c>
      <c r="J148" s="43">
        <v>99</v>
      </c>
      <c r="K148" s="44">
        <v>23</v>
      </c>
      <c r="L148" s="43">
        <v>11.25</v>
      </c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SUM(F142:F148)</f>
        <v>515</v>
      </c>
      <c r="G149" s="19">
        <f t="shared" ref="G149:J149" si="64">SUM(G142:G148)</f>
        <v>29.19</v>
      </c>
      <c r="H149" s="19">
        <f t="shared" si="64"/>
        <v>31.55</v>
      </c>
      <c r="I149" s="19">
        <f t="shared" si="64"/>
        <v>84.56</v>
      </c>
      <c r="J149" s="19">
        <f t="shared" si="64"/>
        <v>550.06999999999994</v>
      </c>
      <c r="K149" s="25"/>
      <c r="L149" s="19">
        <f t="shared" ref="L149" si="65">SUM(L142:L148)</f>
        <v>58.56</v>
      </c>
    </row>
    <row r="150" spans="1:12" ht="15" x14ac:dyDescent="0.25">
      <c r="A150" s="13">
        <f>A142</f>
        <v>2</v>
      </c>
      <c r="B150" s="13">
        <f>B142</f>
        <v>2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6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.75" thickBot="1" x14ac:dyDescent="0.25">
      <c r="A160" s="33">
        <f>A142</f>
        <v>2</v>
      </c>
      <c r="B160" s="33">
        <f>B142</f>
        <v>2</v>
      </c>
      <c r="C160" s="51" t="s">
        <v>4</v>
      </c>
      <c r="D160" s="52"/>
      <c r="E160" s="31"/>
      <c r="F160" s="32">
        <f>F149+F159</f>
        <v>515</v>
      </c>
      <c r="G160" s="32">
        <f t="shared" ref="G160" si="68">G149+G159</f>
        <v>29.19</v>
      </c>
      <c r="H160" s="32">
        <f t="shared" ref="H160" si="69">H149+H159</f>
        <v>31.55</v>
      </c>
      <c r="I160" s="32">
        <f t="shared" ref="I160" si="70">I149+I159</f>
        <v>84.56</v>
      </c>
      <c r="J160" s="32">
        <f t="shared" ref="J160:L160" si="71">J149+J159</f>
        <v>550.06999999999994</v>
      </c>
      <c r="K160" s="32"/>
      <c r="L160" s="32">
        <f t="shared" si="71"/>
        <v>58.56</v>
      </c>
    </row>
    <row r="161" spans="1:12" ht="15" x14ac:dyDescent="0.25">
      <c r="A161" s="20">
        <v>2</v>
      </c>
      <c r="B161" s="21">
        <v>3</v>
      </c>
      <c r="C161" s="22" t="s">
        <v>20</v>
      </c>
      <c r="D161" s="5" t="s">
        <v>21</v>
      </c>
      <c r="E161" s="39" t="s">
        <v>64</v>
      </c>
      <c r="F161" s="40">
        <v>200</v>
      </c>
      <c r="G161" s="40">
        <v>17.579999999999998</v>
      </c>
      <c r="H161" s="40">
        <v>22.39</v>
      </c>
      <c r="I161" s="40">
        <v>20.8</v>
      </c>
      <c r="J161" s="40">
        <v>352.66</v>
      </c>
      <c r="K161" s="41">
        <v>9</v>
      </c>
      <c r="L161" s="40">
        <v>31.34</v>
      </c>
    </row>
    <row r="162" spans="1:12" ht="15" x14ac:dyDescent="0.25">
      <c r="A162" s="23"/>
      <c r="B162" s="15"/>
      <c r="C162" s="11"/>
      <c r="D162" s="6"/>
      <c r="E162" s="42" t="s">
        <v>65</v>
      </c>
      <c r="F162" s="43">
        <v>60</v>
      </c>
      <c r="G162" s="43">
        <v>0.9</v>
      </c>
      <c r="H162" s="43">
        <v>3.05</v>
      </c>
      <c r="I162" s="43">
        <v>5.7</v>
      </c>
      <c r="J162" s="43">
        <v>45.21</v>
      </c>
      <c r="K162" s="44">
        <v>4</v>
      </c>
      <c r="L162" s="43">
        <v>3.19</v>
      </c>
    </row>
    <row r="163" spans="1:12" ht="15" x14ac:dyDescent="0.25">
      <c r="A163" s="23"/>
      <c r="B163" s="15"/>
      <c r="C163" s="11"/>
      <c r="D163" s="7" t="s">
        <v>22</v>
      </c>
      <c r="E163" s="42" t="s">
        <v>52</v>
      </c>
      <c r="F163" s="43">
        <v>200</v>
      </c>
      <c r="G163" s="43">
        <v>1.36</v>
      </c>
      <c r="H163" s="43">
        <v>0</v>
      </c>
      <c r="I163" s="43">
        <v>29.02</v>
      </c>
      <c r="J163" s="43">
        <v>116.19</v>
      </c>
      <c r="K163" s="44">
        <v>29</v>
      </c>
      <c r="L163" s="43">
        <v>4.38</v>
      </c>
    </row>
    <row r="164" spans="1:12" ht="15" x14ac:dyDescent="0.25">
      <c r="A164" s="23"/>
      <c r="B164" s="15"/>
      <c r="C164" s="11"/>
      <c r="D164" s="7" t="s">
        <v>23</v>
      </c>
      <c r="E164" s="42" t="s">
        <v>42</v>
      </c>
      <c r="F164" s="43">
        <v>40</v>
      </c>
      <c r="G164" s="43">
        <v>3</v>
      </c>
      <c r="H164" s="43">
        <v>0.2</v>
      </c>
      <c r="I164" s="43">
        <v>20.100000000000001</v>
      </c>
      <c r="J164" s="43">
        <v>94.7</v>
      </c>
      <c r="K164" s="44">
        <v>24</v>
      </c>
      <c r="L164" s="43">
        <v>1.86</v>
      </c>
    </row>
    <row r="165" spans="1:12" ht="15" x14ac:dyDescent="0.25">
      <c r="A165" s="23"/>
      <c r="B165" s="15"/>
      <c r="C165" s="11"/>
      <c r="D165" s="7" t="s">
        <v>24</v>
      </c>
      <c r="E165" s="42" t="s">
        <v>66</v>
      </c>
      <c r="F165" s="43">
        <v>180</v>
      </c>
      <c r="G165" s="43">
        <v>2.7</v>
      </c>
      <c r="H165" s="43">
        <v>0.9</v>
      </c>
      <c r="I165" s="43">
        <v>37.799999999999997</v>
      </c>
      <c r="J165" s="43">
        <v>172.8</v>
      </c>
      <c r="K165" s="44">
        <v>33</v>
      </c>
      <c r="L165" s="43">
        <v>21.22</v>
      </c>
    </row>
    <row r="166" spans="1:12" ht="15" x14ac:dyDescent="0.25">
      <c r="A166" s="23"/>
      <c r="B166" s="15"/>
      <c r="C166" s="11"/>
      <c r="D166" s="6"/>
      <c r="E166" s="42" t="s">
        <v>43</v>
      </c>
      <c r="F166" s="43">
        <v>20</v>
      </c>
      <c r="G166" s="43">
        <v>1.3</v>
      </c>
      <c r="H166" s="43">
        <v>0.2</v>
      </c>
      <c r="I166" s="43">
        <v>8.5</v>
      </c>
      <c r="J166" s="43">
        <v>40.799999999999997</v>
      </c>
      <c r="K166" s="44">
        <v>25</v>
      </c>
      <c r="L166" s="43">
        <v>1.03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700</v>
      </c>
      <c r="G168" s="19">
        <f t="shared" ref="G168:J168" si="72">SUM(G161:G167)</f>
        <v>26.839999999999996</v>
      </c>
      <c r="H168" s="19">
        <f t="shared" si="72"/>
        <v>26.74</v>
      </c>
      <c r="I168" s="19">
        <f t="shared" si="72"/>
        <v>121.92</v>
      </c>
      <c r="J168" s="19">
        <f t="shared" si="72"/>
        <v>822.3599999999999</v>
      </c>
      <c r="K168" s="25"/>
      <c r="L168" s="19">
        <f t="shared" ref="L168" si="73">SUM(L161:L167)</f>
        <v>63.02</v>
      </c>
    </row>
    <row r="169" spans="1:12" ht="15" x14ac:dyDescent="0.25">
      <c r="A169" s="26">
        <f>A161</f>
        <v>2</v>
      </c>
      <c r="B169" s="13">
        <f>B161</f>
        <v>3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.75" thickBot="1" x14ac:dyDescent="0.25">
      <c r="A179" s="29">
        <f>A161</f>
        <v>2</v>
      </c>
      <c r="B179" s="30">
        <f>B161</f>
        <v>3</v>
      </c>
      <c r="C179" s="51" t="s">
        <v>4</v>
      </c>
      <c r="D179" s="52"/>
      <c r="E179" s="31"/>
      <c r="F179" s="32">
        <f>F168+F178</f>
        <v>700</v>
      </c>
      <c r="G179" s="32">
        <f t="shared" ref="G179" si="76">G168+G178</f>
        <v>26.839999999999996</v>
      </c>
      <c r="H179" s="32">
        <f t="shared" ref="H179" si="77">H168+H178</f>
        <v>26.74</v>
      </c>
      <c r="I179" s="32">
        <f t="shared" ref="I179" si="78">I168+I178</f>
        <v>121.92</v>
      </c>
      <c r="J179" s="32">
        <f t="shared" ref="J179:L179" si="79">J168+J178</f>
        <v>822.3599999999999</v>
      </c>
      <c r="K179" s="32"/>
      <c r="L179" s="32">
        <f t="shared" si="79"/>
        <v>63.02</v>
      </c>
    </row>
    <row r="180" spans="1:12" ht="15" x14ac:dyDescent="0.25">
      <c r="A180" s="20">
        <v>2</v>
      </c>
      <c r="B180" s="21">
        <v>4</v>
      </c>
      <c r="C180" s="22" t="s">
        <v>20</v>
      </c>
      <c r="D180" s="5" t="s">
        <v>21</v>
      </c>
      <c r="E180" s="39" t="s">
        <v>67</v>
      </c>
      <c r="F180" s="40">
        <v>180</v>
      </c>
      <c r="G180" s="40">
        <v>27.6</v>
      </c>
      <c r="H180" s="40">
        <v>18.8</v>
      </c>
      <c r="I180" s="40">
        <v>27</v>
      </c>
      <c r="J180" s="40">
        <v>376.1</v>
      </c>
      <c r="K180" s="41">
        <v>15</v>
      </c>
      <c r="L180" s="40">
        <v>61.34</v>
      </c>
    </row>
    <row r="181" spans="1:12" ht="15" x14ac:dyDescent="0.25">
      <c r="A181" s="23"/>
      <c r="B181" s="15"/>
      <c r="C181" s="11"/>
      <c r="D181" s="6"/>
      <c r="E181" s="42" t="s">
        <v>68</v>
      </c>
      <c r="F181" s="43">
        <v>60</v>
      </c>
      <c r="G181" s="43">
        <v>0.68</v>
      </c>
      <c r="H181" s="43">
        <v>6.05</v>
      </c>
      <c r="I181" s="43">
        <v>6.2</v>
      </c>
      <c r="J181" s="43">
        <v>82.08</v>
      </c>
      <c r="K181" s="44">
        <v>1</v>
      </c>
      <c r="L181" s="43">
        <v>3.14</v>
      </c>
    </row>
    <row r="182" spans="1:12" ht="15" x14ac:dyDescent="0.25">
      <c r="A182" s="23"/>
      <c r="B182" s="15"/>
      <c r="C182" s="11"/>
      <c r="D182" s="7" t="s">
        <v>22</v>
      </c>
      <c r="E182" s="42" t="s">
        <v>56</v>
      </c>
      <c r="F182" s="43">
        <v>200</v>
      </c>
      <c r="G182" s="43">
        <v>0.2</v>
      </c>
      <c r="H182" s="43">
        <v>0</v>
      </c>
      <c r="I182" s="43">
        <v>14.1</v>
      </c>
      <c r="J182" s="43">
        <v>56.2</v>
      </c>
      <c r="K182" s="44">
        <v>26</v>
      </c>
      <c r="L182" s="43">
        <v>1.77</v>
      </c>
    </row>
    <row r="183" spans="1:12" ht="15" x14ac:dyDescent="0.25">
      <c r="A183" s="23"/>
      <c r="B183" s="15"/>
      <c r="C183" s="11"/>
      <c r="D183" s="7" t="s">
        <v>23</v>
      </c>
      <c r="E183" s="42" t="s">
        <v>42</v>
      </c>
      <c r="F183" s="43">
        <v>40</v>
      </c>
      <c r="G183" s="43">
        <v>3</v>
      </c>
      <c r="H183" s="43">
        <v>0.2</v>
      </c>
      <c r="I183" s="43">
        <v>20.100000000000001</v>
      </c>
      <c r="J183" s="43">
        <v>94.7</v>
      </c>
      <c r="K183" s="44">
        <v>24</v>
      </c>
      <c r="L183" s="43">
        <v>1.86</v>
      </c>
    </row>
    <row r="184" spans="1:12" ht="15" x14ac:dyDescent="0.25">
      <c r="A184" s="23"/>
      <c r="B184" s="15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 t="s">
        <v>43</v>
      </c>
      <c r="F185" s="43">
        <v>20</v>
      </c>
      <c r="G185" s="43">
        <v>1.3</v>
      </c>
      <c r="H185" s="43">
        <v>0.2</v>
      </c>
      <c r="I185" s="43">
        <v>8.5</v>
      </c>
      <c r="J185" s="43">
        <v>40.799999999999997</v>
      </c>
      <c r="K185" s="44">
        <v>25</v>
      </c>
      <c r="L185" s="43">
        <v>1.03</v>
      </c>
    </row>
    <row r="186" spans="1:12" ht="15" x14ac:dyDescent="0.25">
      <c r="A186" s="23"/>
      <c r="B186" s="15"/>
      <c r="C186" s="11"/>
      <c r="D186" s="6"/>
      <c r="E186" s="42" t="s">
        <v>45</v>
      </c>
      <c r="F186" s="43">
        <v>200</v>
      </c>
      <c r="G186" s="43">
        <v>1</v>
      </c>
      <c r="H186" s="43">
        <v>0.2</v>
      </c>
      <c r="I186" s="43">
        <v>20.2</v>
      </c>
      <c r="J186" s="43">
        <v>92</v>
      </c>
      <c r="K186" s="44">
        <v>34</v>
      </c>
      <c r="L186" s="43">
        <v>23.2</v>
      </c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700</v>
      </c>
      <c r="G187" s="19">
        <f t="shared" ref="G187:J187" si="80">SUM(G180:G186)</f>
        <v>33.78</v>
      </c>
      <c r="H187" s="19">
        <f t="shared" si="80"/>
        <v>25.45</v>
      </c>
      <c r="I187" s="19">
        <f t="shared" si="80"/>
        <v>96.100000000000009</v>
      </c>
      <c r="J187" s="19">
        <f t="shared" si="80"/>
        <v>741.88</v>
      </c>
      <c r="K187" s="25"/>
      <c r="L187" s="19">
        <f t="shared" ref="L187" si="81">SUM(L180:L186)</f>
        <v>92.34</v>
      </c>
    </row>
    <row r="188" spans="1:12" ht="15" x14ac:dyDescent="0.25">
      <c r="A188" s="26">
        <f>A180</f>
        <v>2</v>
      </c>
      <c r="B188" s="13">
        <f>B180</f>
        <v>4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.75" thickBot="1" x14ac:dyDescent="0.25">
      <c r="A198" s="29">
        <f>A180</f>
        <v>2</v>
      </c>
      <c r="B198" s="30">
        <f>B180</f>
        <v>4</v>
      </c>
      <c r="C198" s="51" t="s">
        <v>4</v>
      </c>
      <c r="D198" s="52"/>
      <c r="E198" s="31"/>
      <c r="F198" s="32">
        <f>F187+F197</f>
        <v>700</v>
      </c>
      <c r="G198" s="32">
        <f t="shared" ref="G198" si="84">G187+G197</f>
        <v>33.78</v>
      </c>
      <c r="H198" s="32">
        <f t="shared" ref="H198" si="85">H187+H197</f>
        <v>25.45</v>
      </c>
      <c r="I198" s="32">
        <f t="shared" ref="I198" si="86">I187+I197</f>
        <v>96.100000000000009</v>
      </c>
      <c r="J198" s="32">
        <f t="shared" ref="J198:L198" si="87">J187+J197</f>
        <v>741.88</v>
      </c>
      <c r="K198" s="32"/>
      <c r="L198" s="32">
        <f t="shared" si="87"/>
        <v>92.34</v>
      </c>
    </row>
    <row r="199" spans="1:12" ht="15" x14ac:dyDescent="0.25">
      <c r="A199" s="20">
        <v>2</v>
      </c>
      <c r="B199" s="21">
        <v>5</v>
      </c>
      <c r="C199" s="22" t="s">
        <v>20</v>
      </c>
      <c r="D199" s="5" t="s">
        <v>21</v>
      </c>
      <c r="E199" s="39" t="s">
        <v>73</v>
      </c>
      <c r="F199" s="40">
        <v>205</v>
      </c>
      <c r="G199" s="40">
        <v>6.04</v>
      </c>
      <c r="H199" s="40">
        <v>7.27</v>
      </c>
      <c r="I199" s="40">
        <v>34.29</v>
      </c>
      <c r="J199" s="40">
        <v>227.16</v>
      </c>
      <c r="K199" s="41">
        <v>12</v>
      </c>
      <c r="L199" s="40">
        <v>14.36</v>
      </c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22</v>
      </c>
      <c r="E201" s="42" t="s">
        <v>60</v>
      </c>
      <c r="F201" s="43">
        <v>200</v>
      </c>
      <c r="G201" s="43">
        <v>3.3</v>
      </c>
      <c r="H201" s="43">
        <v>3.3</v>
      </c>
      <c r="I201" s="43">
        <v>18.2</v>
      </c>
      <c r="J201" s="43">
        <v>113.1</v>
      </c>
      <c r="K201" s="44">
        <v>28</v>
      </c>
      <c r="L201" s="43">
        <v>8.7100000000000009</v>
      </c>
    </row>
    <row r="202" spans="1:12" ht="15" x14ac:dyDescent="0.25">
      <c r="A202" s="23"/>
      <c r="B202" s="15"/>
      <c r="C202" s="11"/>
      <c r="D202" s="7" t="s">
        <v>23</v>
      </c>
      <c r="E202" s="42" t="s">
        <v>42</v>
      </c>
      <c r="F202" s="43">
        <v>40</v>
      </c>
      <c r="G202" s="43">
        <v>3</v>
      </c>
      <c r="H202" s="43">
        <v>0.2</v>
      </c>
      <c r="I202" s="43">
        <v>20.100000000000001</v>
      </c>
      <c r="J202" s="43">
        <v>94.7</v>
      </c>
      <c r="K202" s="44">
        <v>24</v>
      </c>
      <c r="L202" s="43">
        <v>1.86</v>
      </c>
    </row>
    <row r="203" spans="1:12" ht="15" x14ac:dyDescent="0.25">
      <c r="A203" s="23"/>
      <c r="B203" s="15"/>
      <c r="C203" s="11"/>
      <c r="D203" s="7" t="s">
        <v>24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 t="s">
        <v>43</v>
      </c>
      <c r="F204" s="43">
        <v>20</v>
      </c>
      <c r="G204" s="43">
        <v>1.3</v>
      </c>
      <c r="H204" s="43">
        <v>0.2</v>
      </c>
      <c r="I204" s="43">
        <v>8.5</v>
      </c>
      <c r="J204" s="43">
        <v>40.799999999999997</v>
      </c>
      <c r="K204" s="44">
        <v>25</v>
      </c>
      <c r="L204" s="43">
        <v>1.03</v>
      </c>
    </row>
    <row r="205" spans="1:12" ht="15" x14ac:dyDescent="0.25">
      <c r="A205" s="23"/>
      <c r="B205" s="15"/>
      <c r="C205" s="11"/>
      <c r="D205" s="6"/>
      <c r="E205" s="42" t="s">
        <v>53</v>
      </c>
      <c r="F205" s="43">
        <v>150</v>
      </c>
      <c r="G205" s="43">
        <v>4.2</v>
      </c>
      <c r="H205" s="43">
        <v>3.7</v>
      </c>
      <c r="I205" s="43">
        <v>6.7</v>
      </c>
      <c r="J205" s="43">
        <v>84.7</v>
      </c>
      <c r="K205" s="44">
        <v>32</v>
      </c>
      <c r="L205" s="43">
        <v>15.11</v>
      </c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SUM(F199:F205)</f>
        <v>615</v>
      </c>
      <c r="G206" s="19">
        <f t="shared" ref="G206:J206" si="88">SUM(G199:G205)</f>
        <v>17.84</v>
      </c>
      <c r="H206" s="19">
        <f t="shared" si="88"/>
        <v>14.669999999999998</v>
      </c>
      <c r="I206" s="19">
        <f t="shared" si="88"/>
        <v>87.79</v>
      </c>
      <c r="J206" s="19">
        <f t="shared" si="88"/>
        <v>560.46</v>
      </c>
      <c r="K206" s="25"/>
      <c r="L206" s="19">
        <f t="shared" ref="L206" si="89">SUM(L199:L205)</f>
        <v>41.07</v>
      </c>
    </row>
    <row r="207" spans="1:12" ht="15" x14ac:dyDescent="0.25">
      <c r="A207" s="26">
        <f>A199</f>
        <v>2</v>
      </c>
      <c r="B207" s="13">
        <f>B199</f>
        <v>5</v>
      </c>
      <c r="C207" s="10" t="s">
        <v>25</v>
      </c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32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4"/>
      <c r="B216" s="17"/>
      <c r="C216" s="8"/>
      <c r="D216" s="18" t="s">
        <v>33</v>
      </c>
      <c r="E216" s="9"/>
      <c r="F216" s="19">
        <f>SUM(F207:F215)</f>
        <v>0</v>
      </c>
      <c r="G216" s="19">
        <f t="shared" ref="G216:J216" si="90">SUM(G207:G215)</f>
        <v>0</v>
      </c>
      <c r="H216" s="19">
        <f t="shared" si="90"/>
        <v>0</v>
      </c>
      <c r="I216" s="19">
        <f t="shared" si="90"/>
        <v>0</v>
      </c>
      <c r="J216" s="19">
        <f t="shared" si="90"/>
        <v>0</v>
      </c>
      <c r="K216" s="25"/>
      <c r="L216" s="19">
        <f t="shared" ref="L216" si="91">SUM(L207:L215)</f>
        <v>0</v>
      </c>
    </row>
    <row r="217" spans="1:12" ht="15.75" thickBot="1" x14ac:dyDescent="0.25">
      <c r="A217" s="29">
        <f>A199</f>
        <v>2</v>
      </c>
      <c r="B217" s="30">
        <f>B199</f>
        <v>5</v>
      </c>
      <c r="C217" s="51" t="s">
        <v>4</v>
      </c>
      <c r="D217" s="52"/>
      <c r="E217" s="31"/>
      <c r="F217" s="32">
        <f>F206+F216</f>
        <v>615</v>
      </c>
      <c r="G217" s="32">
        <f t="shared" ref="G217:J217" si="92">G206+G216</f>
        <v>17.84</v>
      </c>
      <c r="H217" s="32">
        <f t="shared" si="92"/>
        <v>14.669999999999998</v>
      </c>
      <c r="I217" s="32">
        <f t="shared" si="92"/>
        <v>87.79</v>
      </c>
      <c r="J217" s="32">
        <f t="shared" si="92"/>
        <v>560.46</v>
      </c>
      <c r="K217" s="32"/>
      <c r="L217" s="32">
        <f t="shared" ref="L217" si="93">L206+L216</f>
        <v>41.07</v>
      </c>
    </row>
    <row r="218" spans="1:12" ht="15" x14ac:dyDescent="0.25">
      <c r="A218" s="20">
        <v>2</v>
      </c>
      <c r="B218" s="21">
        <v>6</v>
      </c>
      <c r="C218" s="22" t="s">
        <v>20</v>
      </c>
      <c r="D218" s="5" t="s">
        <v>21</v>
      </c>
      <c r="E218" s="39" t="s">
        <v>72</v>
      </c>
      <c r="F218" s="40">
        <v>150</v>
      </c>
      <c r="G218" s="40">
        <v>14.3</v>
      </c>
      <c r="H218" s="40">
        <v>22.5</v>
      </c>
      <c r="I218" s="40">
        <v>2.5</v>
      </c>
      <c r="J218" s="40">
        <v>258.60000000000002</v>
      </c>
      <c r="K218" s="41">
        <v>14</v>
      </c>
      <c r="L218" s="40">
        <v>32.93</v>
      </c>
    </row>
    <row r="219" spans="1:12" ht="15" x14ac:dyDescent="0.25">
      <c r="A219" s="23"/>
      <c r="B219" s="15"/>
      <c r="C219" s="11"/>
      <c r="D219" s="6"/>
      <c r="E219" s="42" t="s">
        <v>65</v>
      </c>
      <c r="F219" s="43">
        <v>60</v>
      </c>
      <c r="G219" s="43">
        <v>9</v>
      </c>
      <c r="H219" s="43">
        <v>3.05</v>
      </c>
      <c r="I219" s="43">
        <v>5.7</v>
      </c>
      <c r="J219" s="43">
        <v>45.21</v>
      </c>
      <c r="K219" s="44">
        <v>4</v>
      </c>
      <c r="L219" s="43">
        <v>3.19</v>
      </c>
    </row>
    <row r="220" spans="1:12" ht="15" x14ac:dyDescent="0.25">
      <c r="A220" s="23"/>
      <c r="B220" s="15"/>
      <c r="C220" s="11"/>
      <c r="D220" s="7" t="s">
        <v>22</v>
      </c>
      <c r="E220" s="42" t="s">
        <v>71</v>
      </c>
      <c r="F220" s="43">
        <v>200</v>
      </c>
      <c r="G220" s="43">
        <v>1.5</v>
      </c>
      <c r="H220" s="43">
        <v>1.2</v>
      </c>
      <c r="I220" s="43">
        <v>14.4</v>
      </c>
      <c r="J220" s="43">
        <v>72.400000000000006</v>
      </c>
      <c r="K220" s="44">
        <v>27</v>
      </c>
      <c r="L220" s="43">
        <v>6.83</v>
      </c>
    </row>
    <row r="221" spans="1:12" ht="15" x14ac:dyDescent="0.25">
      <c r="A221" s="23"/>
      <c r="B221" s="15"/>
      <c r="C221" s="11"/>
      <c r="D221" s="7" t="s">
        <v>23</v>
      </c>
      <c r="E221" s="42" t="s">
        <v>42</v>
      </c>
      <c r="F221" s="43">
        <v>40</v>
      </c>
      <c r="G221" s="43">
        <v>3</v>
      </c>
      <c r="H221" s="43">
        <v>0.2</v>
      </c>
      <c r="I221" s="43">
        <v>20.100000000000001</v>
      </c>
      <c r="J221" s="43">
        <v>94.7</v>
      </c>
      <c r="K221" s="44">
        <v>24</v>
      </c>
      <c r="L221" s="43">
        <v>1.86</v>
      </c>
    </row>
    <row r="222" spans="1:12" ht="15" x14ac:dyDescent="0.25">
      <c r="A222" s="23"/>
      <c r="B222" s="15"/>
      <c r="C222" s="11"/>
      <c r="D222" s="7" t="s">
        <v>24</v>
      </c>
      <c r="E222" s="42" t="s">
        <v>57</v>
      </c>
      <c r="F222" s="43">
        <v>180</v>
      </c>
      <c r="G222" s="43">
        <v>0.7</v>
      </c>
      <c r="H222" s="43">
        <v>0.7</v>
      </c>
      <c r="I222" s="43">
        <v>17.600000000000001</v>
      </c>
      <c r="J222" s="43">
        <v>84.6</v>
      </c>
      <c r="K222" s="44">
        <v>33</v>
      </c>
      <c r="L222" s="43">
        <v>22.68</v>
      </c>
    </row>
    <row r="223" spans="1:12" ht="15" x14ac:dyDescent="0.25">
      <c r="A223" s="23"/>
      <c r="B223" s="15"/>
      <c r="C223" s="11"/>
      <c r="D223" s="6"/>
      <c r="E223" s="42" t="s">
        <v>43</v>
      </c>
      <c r="F223" s="43">
        <v>20</v>
      </c>
      <c r="G223" s="43">
        <v>1.3</v>
      </c>
      <c r="H223" s="43">
        <v>0.2</v>
      </c>
      <c r="I223" s="43">
        <v>8.5</v>
      </c>
      <c r="J223" s="43">
        <v>40.799999999999997</v>
      </c>
      <c r="K223" s="44">
        <v>25</v>
      </c>
      <c r="L223" s="43">
        <v>1.03</v>
      </c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SUM(F218:F224)</f>
        <v>650</v>
      </c>
      <c r="G225" s="19">
        <f t="shared" ref="G225:J225" si="94">SUM(G218:G224)</f>
        <v>29.8</v>
      </c>
      <c r="H225" s="19">
        <f t="shared" si="94"/>
        <v>27.849999999999998</v>
      </c>
      <c r="I225" s="19">
        <f t="shared" si="94"/>
        <v>68.800000000000011</v>
      </c>
      <c r="J225" s="19">
        <f t="shared" si="94"/>
        <v>596.30999999999995</v>
      </c>
      <c r="K225" s="25"/>
      <c r="L225" s="19">
        <f t="shared" ref="L225" si="95">SUM(L218:L224)</f>
        <v>68.52</v>
      </c>
    </row>
    <row r="226" spans="1:12" ht="15" x14ac:dyDescent="0.25">
      <c r="A226" s="26">
        <f>A218</f>
        <v>2</v>
      </c>
      <c r="B226" s="13">
        <v>6</v>
      </c>
      <c r="C226" s="10" t="s">
        <v>25</v>
      </c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7" t="s">
        <v>31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7" t="s">
        <v>32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4"/>
      <c r="B235" s="17"/>
      <c r="C235" s="8"/>
      <c r="D235" s="18" t="s">
        <v>33</v>
      </c>
      <c r="E235" s="9"/>
      <c r="F235" s="19">
        <f>SUM(F226:F234)</f>
        <v>0</v>
      </c>
      <c r="G235" s="19">
        <f t="shared" ref="G235:J235" si="96">SUM(G226:G234)</f>
        <v>0</v>
      </c>
      <c r="H235" s="19">
        <f t="shared" si="96"/>
        <v>0</v>
      </c>
      <c r="I235" s="19">
        <f t="shared" si="96"/>
        <v>0</v>
      </c>
      <c r="J235" s="19">
        <f t="shared" si="96"/>
        <v>0</v>
      </c>
      <c r="K235" s="25"/>
      <c r="L235" s="19">
        <f t="shared" ref="L235" si="97">SUM(L226:L234)</f>
        <v>0</v>
      </c>
    </row>
    <row r="236" spans="1:12" ht="15.75" thickBot="1" x14ac:dyDescent="0.25">
      <c r="A236" s="29">
        <f>A218</f>
        <v>2</v>
      </c>
      <c r="B236" s="30">
        <f>B218</f>
        <v>6</v>
      </c>
      <c r="C236" s="51" t="s">
        <v>4</v>
      </c>
      <c r="D236" s="52"/>
      <c r="E236" s="31"/>
      <c r="F236" s="32">
        <f>F225+F235</f>
        <v>650</v>
      </c>
      <c r="G236" s="32">
        <f t="shared" ref="G236" si="98">G225+G235</f>
        <v>29.8</v>
      </c>
      <c r="H236" s="32">
        <f t="shared" ref="H236" si="99">H225+H235</f>
        <v>27.849999999999998</v>
      </c>
      <c r="I236" s="32">
        <f t="shared" ref="I236" si="100">I225+I235</f>
        <v>68.800000000000011</v>
      </c>
      <c r="J236" s="32">
        <f t="shared" ref="J236:L236" si="101">J225+J235</f>
        <v>596.30999999999995</v>
      </c>
      <c r="K236" s="32"/>
      <c r="L236" s="32">
        <f t="shared" si="101"/>
        <v>68.52</v>
      </c>
    </row>
    <row r="237" spans="1:12" ht="13.5" thickBot="1" x14ac:dyDescent="0.25">
      <c r="A237" s="27"/>
      <c r="B237" s="28"/>
      <c r="C237" s="53" t="s">
        <v>5</v>
      </c>
      <c r="D237" s="53"/>
      <c r="E237" s="53"/>
      <c r="F237" s="34">
        <f>(F25+F44+F63+F82+F121+F141+F160+F179+F198+F236)/(IF(F25=0,0,1)+IF(F44=0,0,1)+IF(F63=0,0,1)+IF(F82=0,0,1)+IF(F121=0,0,1)+IF(F141=0,0,1)+IF(F160=0,0,1)+IF(F179=0,0,1)+IF(F198=0,0,1)+IF(F236=0,0,1))</f>
        <v>655</v>
      </c>
      <c r="G237" s="34">
        <f>(G25+G44+G63+G82+G121+G141+G160+G179+G198+G236)/(IF(G25=0,0,1)+IF(G44=0,0,1)+IF(G63=0,0,1)+IF(G82=0,0,1)+IF(G121=0,0,1)+IF(G141=0,0,1)+IF(G160=0,0,1)+IF(G179=0,0,1)+IF(G198=0,0,1)+IF(G236=0,0,1))</f>
        <v>29.006</v>
      </c>
      <c r="H237" s="34">
        <f>(H25+H44+H63+H82+H121+H141+H160+H179+H198+H236)/(IF(H25=0,0,1)+IF(H44=0,0,1)+IF(H63=0,0,1)+IF(H82=0,0,1)+IF(H121=0,0,1)+IF(H141=0,0,1)+IF(H160=0,0,1)+IF(H179=0,0,1)+IF(H198=0,0,1)+IF(H236=0,0,1))</f>
        <v>29.995000000000005</v>
      </c>
      <c r="I237" s="34">
        <f>(I25+I44+I63+I82+I121+I141+I160+I179+I198+I236)/(IF(I25=0,0,1)+IF(I44=0,0,1)+IF(I63=0,0,1)+IF(I82=0,0,1)+IF(I121=0,0,1)+IF(I141=0,0,1)+IF(I160=0,0,1)+IF(I179=0,0,1)+IF(I198=0,0,1)+IF(I236=0,0,1))</f>
        <v>91.283999999999992</v>
      </c>
      <c r="J237" s="34">
        <f>(J25+J44+J63+J82+J121+J141+J160+J179+J198+J236)/(IF(J25=0,0,1)+IF(J44=0,0,1)+IF(J63=0,0,1)+IF(J82=0,0,1)+IF(J121=0,0,1)+IF(J141=0,0,1)+IF(J160=0,0,1)+IF(J179=0,0,1)+IF(J198=0,0,1)+IF(J236=0,0,1))</f>
        <v>724.16199999999992</v>
      </c>
      <c r="K237" s="34"/>
      <c r="L237" s="34">
        <f>(L25+L44+L63+L82+L121+L141+L160+L179+L198+L236)/(IF(L25=0,0,1)+IF(L44=0,0,1)+IF(L63=0,0,1)+IF(L82=0,0,1)+IF(L121=0,0,1)+IF(L141=0,0,1)+IF(L160=0,0,1)+IF(L179=0,0,1)+IF(L198=0,0,1)+IF(L236=0,0,1))</f>
        <v>72.807000000000002</v>
      </c>
    </row>
  </sheetData>
  <mergeCells count="16">
    <mergeCell ref="C1:E1"/>
    <mergeCell ref="H1:K1"/>
    <mergeCell ref="H2:K2"/>
    <mergeCell ref="C44:D44"/>
    <mergeCell ref="C63:D63"/>
    <mergeCell ref="C82:D82"/>
    <mergeCell ref="C121:D121"/>
    <mergeCell ref="C25:D25"/>
    <mergeCell ref="C237:E237"/>
    <mergeCell ref="C236:D236"/>
    <mergeCell ref="C141:D141"/>
    <mergeCell ref="C160:D160"/>
    <mergeCell ref="C179:D179"/>
    <mergeCell ref="C198:D198"/>
    <mergeCell ref="C101:D101"/>
    <mergeCell ref="C217:D21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2024-08-27T18:18:53Z</dcterms:modified>
</cp:coreProperties>
</file>